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Свод" sheetId="1" r:id="rId1"/>
    <sheet name="Лист2" sheetId="2" r:id="rId2"/>
  </sheets>
  <definedNames>
    <definedName name="_xlnm.Print_Titles" localSheetId="0">'Свод'!$14:$14</definedName>
    <definedName name="_xlnm.Print_Area" localSheetId="0">'Свод'!$A$1:$E$56</definedName>
  </definedNames>
  <calcPr fullCalcOnLoad="1"/>
</workbook>
</file>

<file path=xl/sharedStrings.xml><?xml version="1.0" encoding="utf-8"?>
<sst xmlns="http://schemas.openxmlformats.org/spreadsheetml/2006/main" count="166" uniqueCount="145">
  <si>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</si>
  <si>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</si>
  <si>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</si>
  <si>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ВСЕГО по инвестиционной программе, в том числе:</t>
  </si>
  <si>
    <t>Г</t>
  </si>
  <si>
    <t>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</si>
  <si>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</si>
  <si>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</si>
  <si>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электропередачи, всего, в том числе:</t>
  </si>
  <si>
    <t>G_М.ВВЛ.ПСКабельная_08-03</t>
  </si>
  <si>
    <t>Прочее новое строительство объектов электросетевого хозяйства, всего, в том числе:</t>
  </si>
  <si>
    <t>Свод затрат по инвестиционным проектам</t>
  </si>
  <si>
    <t>2.</t>
  </si>
  <si>
    <t>2.1.</t>
  </si>
  <si>
    <t>3</t>
  </si>
  <si>
    <t>3.1.</t>
  </si>
  <si>
    <t>3.2.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</si>
  <si>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</si>
  <si>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</si>
  <si>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</si>
  <si>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</si>
  <si>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</si>
  <si>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</si>
  <si>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</si>
  <si>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</si>
  <si>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</si>
  <si>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 xml:space="preserve">Инвестиционной программы Общества с ограниченной ответственностью "Коммунальные технологии" в сфере электроэнергетики </t>
  </si>
  <si>
    <t>полное наименование субъекта электроэнергетики</t>
  </si>
  <si>
    <t>* -   папка электронного документа, содержащая файлы, обосновывающие сметные стоимости затрат по соответствующим названиям инвестиционным проектам</t>
  </si>
  <si>
    <t>4.</t>
  </si>
  <si>
    <t>3.3.</t>
  </si>
  <si>
    <t>нд</t>
  </si>
  <si>
    <t>G_Ч.ТП24_08-03</t>
  </si>
  <si>
    <t>H_Ч.ВКЛ.ГППХБК_08-03</t>
  </si>
  <si>
    <t xml:space="preserve">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</si>
  <si>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</si>
  <si>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</si>
  <si>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</si>
  <si>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</si>
  <si>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</si>
  <si>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</si>
  <si>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</si>
  <si>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</si>
  <si>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</si>
  <si>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</si>
  <si>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1.2</t>
  </si>
  <si>
    <t>1.1.</t>
  </si>
  <si>
    <t>1.3.</t>
  </si>
  <si>
    <t>1.4.</t>
  </si>
  <si>
    <t>1.5.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</si>
  <si>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</si>
  <si>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</si>
  <si>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</si>
  <si>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</si>
  <si>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2.2.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</si>
  <si>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</si>
  <si>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</si>
  <si>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</si>
  <si>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</si>
  <si>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</si>
  <si>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</si>
  <si>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</si>
  <si>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</si>
  <si>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</si>
  <si>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</si>
  <si>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</si>
  <si>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</si>
  <si>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</si>
  <si>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</si>
  <si>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</si>
  <si>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</si>
  <si>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</si>
  <si>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</si>
  <si>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</si>
  <si>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</si>
  <si>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</si>
  <si>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</si>
  <si>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</si>
  <si>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</si>
  <si>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</si>
  <si>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</si>
  <si>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</si>
  <si>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</si>
  <si>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</si>
  <si>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</si>
  <si>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</si>
  <si>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</si>
  <si>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</si>
  <si>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</si>
  <si>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</si>
  <si>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</si>
  <si>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</si>
  <si>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</si>
  <si>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</si>
  <si>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</si>
  <si>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</si>
  <si>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</si>
  <si>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</si>
  <si>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</si>
  <si>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</si>
  <si>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</si>
  <si>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</si>
  <si>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</si>
  <si>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</si>
  <si>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</si>
  <si>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</si>
  <si>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</si>
  <si>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4.8.</t>
  </si>
  <si>
    <t>4.9.</t>
  </si>
  <si>
    <t>Общая стоимость инвестиционного проекта , млн.руб. без НДС</t>
  </si>
  <si>
    <t xml:space="preserve">Наименование документа обосновывающего стоимость инвестиционного проекта  (наименование папки с электронными документами*) </t>
  </si>
  <si>
    <t>Сводный сметый расчет ( Папка 1. ТП-24 пр. Московский 15А)</t>
  </si>
  <si>
    <t>Сводный сметый расчет ( Папка 2.РП-5, ул.Энтузиастов, 3)</t>
  </si>
  <si>
    <t>Сводный сметый расчет ( Папка 11.РП-11, Эгерский бульвар, 6А)</t>
  </si>
  <si>
    <t>Сводный сметый расчет ( Папка 22.ТП-23, г.Марпосад)</t>
  </si>
  <si>
    <t>Сводная смета ( Папка 10. ТП-25, Марпосад)</t>
  </si>
  <si>
    <t>Сводный сметый расчет ( Папка 18.ТП-16, г.Цивильск)</t>
  </si>
  <si>
    <t>Сводный сметый расчет ( Папка 19.ТП-22, г.Цивильск)</t>
  </si>
  <si>
    <t>Локальная смета ( Папка 16. ВЛ-0,4 кВ от ТП-19)</t>
  </si>
  <si>
    <t>Сводный сметый расчет ( Папка 11.ВЛЗ-10 кВ от ПС Кабельная)</t>
  </si>
  <si>
    <t>Сводный сметый расчет ( Папка 3.ВЛ-0,4 кВ от ТП-29, г.Марпосад)</t>
  </si>
  <si>
    <t>Сводный сметый расчет ( Папка 21.ВЛ от ТП-10)</t>
  </si>
  <si>
    <t>Сводный сметый расчет ( Папка 21.ВЛ от ТП-10 Марпосад)</t>
  </si>
  <si>
    <t>Сводный сметый расчет ( Папка 19. ТП-22, Цивильск)</t>
  </si>
  <si>
    <t>Сводная смета ( Папка 9.ВЛ-0,4 кВ от ТП-25 Марпосад)</t>
  </si>
  <si>
    <t>Сводный сметый расчет ( Папка 13. ВЛЗ и КЛ от ПС Цивильская (Л-26) 2 этап)</t>
  </si>
  <si>
    <t>Сводный сметый расчет ( Папка 13. ВЛЗ и КЛ от ПС Цивильская (Л-26) 1 этап, 2 этап)</t>
  </si>
  <si>
    <t>Сводный сметый расчет ( Папка 4. КЛ-0,4 кВ Школьный пр. ТП-82)</t>
  </si>
  <si>
    <t>Сводный сметый расчет ( Папка 6. КЛ-0,4 кВ от ТП-13 К.Иванова)</t>
  </si>
  <si>
    <t>Сводный сметый расчет ( Папка 18. ТП-16 Цивильск)</t>
  </si>
  <si>
    <t>Локальная смета на ПИРы ( Папка 23. КЛ10 ПС Радуга)</t>
  </si>
  <si>
    <t>Локальная смета на ПИРы ( Папка 23. КЛ10 )</t>
  </si>
  <si>
    <t>Сводная смета ( Папка 12. КЛ от ТП-10 Рогожкина)</t>
  </si>
  <si>
    <t>Локальная смета на ПИРы ( Папка 23. РПСолнечный)</t>
  </si>
  <si>
    <t>Локальная смета на ПИРы ( Папка 23. ВЛ-0,4 кВ от ТП-15,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</si>
  <si>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 на ТП-558; Файл "Расчет финансовых потребностей" (укрупненные расчеты стоимости инвестиционных проектов, согласно УНЦ)))</t>
  </si>
  <si>
    <t>Локальная смета на ПИРы ( Папка 23. КЛ до д/с 55;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</si>
  <si>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РП-2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</si>
  <si>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</si>
  <si>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РП-2 от ПС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</si>
  <si>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</si>
  <si>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ТП-752;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</si>
  <si>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ТП-25,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</si>
  <si>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ТП-7,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</si>
  <si>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ТП-861; Файл "Расчет финансовых потребностей" (укрупненные расчеты стоимости инвестиционных проектов, согласно УНЦ))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</si>
</sst>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SimSun"/>
      <family val="2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7" fillId="0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2" fontId="45" fillId="33" borderId="10" xfId="55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0" xfId="55" applyNumberFormat="1" applyFont="1" applyFill="1" applyBorder="1" applyAlignment="1">
      <alignment horizontal="center" vertical="center" wrapText="1"/>
      <protection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view="pageBreakPreview" zoomScale="80" zoomScaleSheetLayoutView="80" zoomScalePageLayoutView="0" workbookViewId="0" topLeftCell="A30">
      <selection activeCell="E34" sqref="E34"/>
    </sheetView>
  </sheetViews>
  <sheetFormatPr defaultColWidth="10.28125" defaultRowHeight="15"/>
  <cols>
    <col min="1" max="1" width="12.8515625" style="14" customWidth="1"/>
    <col min="2" max="2" width="51.00390625" style="5" bestFit="1" customWidth="1"/>
    <col min="3" max="3" width="24.140625" style="14" customWidth="1"/>
    <col min="4" max="4" width="34.7109375" style="19" customWidth="1"/>
    <col min="5" max="5" width="41.28125" style="5" customWidth="1"/>
    <col min="6" max="6" width="6.421875" style="5" customWidth="1"/>
    <col min="7" max="16384" width="10.28125" style="5" customWidth="1"/>
  </cols>
  <sheetData>
    <row r="2" spans="1:5" ht="20.25">
      <c r="A2" s="39" t="s">
        <v>11</v>
      </c>
      <c r="B2" s="39"/>
      <c r="C2" s="39"/>
      <c r="D2" s="39"/>
      <c r="E2" s="39"/>
    </row>
    <row r="3" spans="1:4" ht="4.5" customHeight="1">
      <c r="A3" s="13"/>
      <c r="B3" s="6"/>
      <c r="C3" s="13"/>
      <c r="D3" s="16"/>
    </row>
    <row r="4" spans="1:5" ht="26.25" customHeight="1">
      <c r="A4" s="40" t="s">
        <v>26</v>
      </c>
      <c r="B4" s="40"/>
      <c r="C4" s="40"/>
      <c r="D4" s="40"/>
      <c r="E4" s="40"/>
    </row>
    <row r="5" spans="1:5" ht="18.75" customHeight="1">
      <c r="A5" s="40" t="s">
        <v>34</v>
      </c>
      <c r="B5" s="40"/>
      <c r="C5" s="40"/>
      <c r="D5" s="40"/>
      <c r="E5" s="40"/>
    </row>
    <row r="6" spans="1:5" ht="15">
      <c r="A6" s="41" t="s">
        <v>27</v>
      </c>
      <c r="B6" s="41"/>
      <c r="C6" s="41"/>
      <c r="D6" s="41"/>
      <c r="E6" s="41"/>
    </row>
    <row r="8" spans="1:5" ht="18">
      <c r="A8" s="42" t="s">
        <v>35</v>
      </c>
      <c r="B8" s="42"/>
      <c r="C8" s="42"/>
      <c r="D8" s="42"/>
      <c r="E8" s="42"/>
    </row>
    <row r="9" spans="1:4" ht="6" customHeight="1">
      <c r="A9" s="13"/>
      <c r="B9" s="6"/>
      <c r="C9" s="13"/>
      <c r="D9" s="16"/>
    </row>
    <row r="10" spans="3:4" ht="6.75" customHeight="1">
      <c r="C10" s="44"/>
      <c r="D10" s="44"/>
    </row>
    <row r="11" spans="1:5" ht="8.25" customHeight="1">
      <c r="A11" s="43" t="s">
        <v>0</v>
      </c>
      <c r="B11" s="43" t="s">
        <v>1</v>
      </c>
      <c r="C11" s="43" t="s">
        <v>2</v>
      </c>
      <c r="D11" s="45" t="s">
        <v>109</v>
      </c>
      <c r="E11" s="36" t="s">
        <v>110</v>
      </c>
    </row>
    <row r="12" spans="1:5" ht="29.25" customHeight="1">
      <c r="A12" s="43"/>
      <c r="B12" s="43"/>
      <c r="C12" s="43"/>
      <c r="D12" s="46"/>
      <c r="E12" s="37"/>
    </row>
    <row r="13" spans="1:5" ht="47.25" customHeight="1">
      <c r="A13" s="43"/>
      <c r="B13" s="43"/>
      <c r="C13" s="43"/>
      <c r="D13" s="47"/>
      <c r="E13" s="38"/>
    </row>
    <row r="14" spans="1:5" s="8" customFormat="1" ht="15" customHeight="1">
      <c r="A14" s="7">
        <v>1</v>
      </c>
      <c r="B14" s="7">
        <v>2</v>
      </c>
      <c r="C14" s="7">
        <v>3</v>
      </c>
      <c r="D14" s="7">
        <v>4</v>
      </c>
      <c r="E14" s="11">
        <v>5</v>
      </c>
    </row>
    <row r="15" spans="1:5" s="8" customFormat="1" ht="33">
      <c r="A15" s="2"/>
      <c r="B15" s="12" t="s">
        <v>3</v>
      </c>
      <c r="C15" s="1" t="s">
        <v>4</v>
      </c>
      <c r="D15" s="9">
        <f>D16+D22+D25+D44</f>
        <v>257.53890997</v>
      </c>
      <c r="E15" s="21" t="s">
        <v>31</v>
      </c>
    </row>
    <row r="16" spans="1:5" ht="33">
      <c r="A16" s="2" t="s">
        <v>5</v>
      </c>
      <c r="B16" s="12" t="s">
        <v>6</v>
      </c>
      <c r="C16" s="10" t="s">
        <v>4</v>
      </c>
      <c r="D16" s="9">
        <f>SUM(D17:D21)</f>
        <v>48.300786800000004</v>
      </c>
      <c r="E16" s="21" t="s">
        <v>31</v>
      </c>
    </row>
    <row r="17" spans="1:5" ht="84">
      <c r="A17" s="22" t="s">
        <v>46</v>
      </c>
      <c r="B17" s="23" t="s">
        <v>36</v>
      </c>
      <c r="C17" s="24" t="s">
        <v>32</v>
      </c>
      <c r="D17" s="34">
        <v>9.85958162</v>
      </c>
      <c r="E17" s="3" t="s">
        <v>111</v>
      </c>
    </row>
    <row r="18" spans="1:5" ht="50.25">
      <c r="A18" s="22" t="s">
        <v>45</v>
      </c>
      <c r="B18" s="23" t="s">
        <v>37</v>
      </c>
      <c r="C18" s="25" t="s">
        <v>38</v>
      </c>
      <c r="D18" s="34">
        <v>17.79647102</v>
      </c>
      <c r="E18" s="3" t="s">
        <v>112</v>
      </c>
    </row>
    <row r="19" spans="1:5" ht="66.75">
      <c r="A19" s="22" t="s">
        <v>47</v>
      </c>
      <c r="B19" s="26" t="s">
        <v>39</v>
      </c>
      <c r="C19" s="27" t="s">
        <v>40</v>
      </c>
      <c r="D19" s="34">
        <v>16.75807349</v>
      </c>
      <c r="E19" s="3" t="s">
        <v>113</v>
      </c>
    </row>
    <row r="20" spans="1:5" ht="84">
      <c r="A20" s="22" t="s">
        <v>48</v>
      </c>
      <c r="B20" s="26" t="s">
        <v>41</v>
      </c>
      <c r="C20" s="27" t="s">
        <v>42</v>
      </c>
      <c r="D20" s="34">
        <v>2.52276331</v>
      </c>
      <c r="E20" s="3" t="s">
        <v>114</v>
      </c>
    </row>
    <row r="21" spans="1:5" s="8" customFormat="1" ht="82.5" customHeight="1">
      <c r="A21" s="22" t="s">
        <v>49</v>
      </c>
      <c r="B21" s="26" t="s">
        <v>43</v>
      </c>
      <c r="C21" s="28" t="s">
        <v>44</v>
      </c>
      <c r="D21" s="17">
        <v>1.36389736</v>
      </c>
      <c r="E21" s="3" t="s">
        <v>115</v>
      </c>
    </row>
    <row r="22" spans="1:5" ht="66.75">
      <c r="A22" s="4" t="s">
        <v>12</v>
      </c>
      <c r="B22" s="15" t="s">
        <v>7</v>
      </c>
      <c r="C22" s="4" t="s">
        <v>4</v>
      </c>
      <c r="D22" s="18">
        <f>SUM(D23:D24)</f>
        <v>28.150258469999997</v>
      </c>
      <c r="E22" s="21" t="s">
        <v>31</v>
      </c>
    </row>
    <row r="23" spans="1:5" ht="100.5">
      <c r="A23" s="22" t="s">
        <v>13</v>
      </c>
      <c r="B23" s="26" t="s">
        <v>50</v>
      </c>
      <c r="C23" s="29" t="s">
        <v>51</v>
      </c>
      <c r="D23" s="17">
        <v>9.39098275</v>
      </c>
      <c r="E23" s="3" t="s">
        <v>116</v>
      </c>
    </row>
    <row r="24" spans="1:5" s="8" customFormat="1" ht="100.5">
      <c r="A24" s="20" t="s">
        <v>54</v>
      </c>
      <c r="B24" s="26" t="s">
        <v>52</v>
      </c>
      <c r="C24" s="30" t="s">
        <v>53</v>
      </c>
      <c r="D24" s="17">
        <v>18.759275719999998</v>
      </c>
      <c r="E24" s="3" t="s">
        <v>117</v>
      </c>
    </row>
    <row r="25" spans="1:5" ht="42.75" customHeight="1">
      <c r="A25" s="4" t="s">
        <v>14</v>
      </c>
      <c r="B25" s="15" t="s">
        <v>8</v>
      </c>
      <c r="C25" s="4" t="s">
        <v>4</v>
      </c>
      <c r="D25" s="18">
        <f>SUM(D26:D43)</f>
        <v>102.44876539999998</v>
      </c>
      <c r="E25" s="21" t="s">
        <v>31</v>
      </c>
    </row>
    <row r="26" spans="1:5" s="8" customFormat="1" ht="66.75">
      <c r="A26" s="20" t="s">
        <v>15</v>
      </c>
      <c r="B26" s="26" t="s">
        <v>55</v>
      </c>
      <c r="C26" s="28" t="s">
        <v>56</v>
      </c>
      <c r="D26" s="17">
        <v>3.36090053</v>
      </c>
      <c r="E26" s="3" t="s">
        <v>118</v>
      </c>
    </row>
    <row r="27" spans="1:5" s="8" customFormat="1" ht="84">
      <c r="A27" s="20" t="s">
        <v>16</v>
      </c>
      <c r="B27" s="26" t="s">
        <v>57</v>
      </c>
      <c r="C27" s="28" t="s">
        <v>9</v>
      </c>
      <c r="D27" s="17">
        <v>1.10310984</v>
      </c>
      <c r="E27" s="3" t="s">
        <v>119</v>
      </c>
    </row>
    <row r="28" spans="1:5" s="8" customFormat="1" ht="66.75" customHeight="1">
      <c r="A28" s="20" t="s">
        <v>30</v>
      </c>
      <c r="B28" s="26" t="s">
        <v>58</v>
      </c>
      <c r="C28" s="28" t="s">
        <v>59</v>
      </c>
      <c r="D28" s="17">
        <v>0.95510591</v>
      </c>
      <c r="E28" s="3" t="s">
        <v>120</v>
      </c>
    </row>
    <row r="29" spans="1:5" s="8" customFormat="1" ht="100.5">
      <c r="A29" s="22" t="s">
        <v>17</v>
      </c>
      <c r="B29" s="26" t="s">
        <v>60</v>
      </c>
      <c r="C29" s="28" t="s">
        <v>61</v>
      </c>
      <c r="D29" s="17">
        <v>4.88068089</v>
      </c>
      <c r="E29" s="3" t="s">
        <v>134</v>
      </c>
    </row>
    <row r="30" spans="1:5" s="8" customFormat="1" ht="66.75" customHeight="1">
      <c r="A30" s="22" t="s">
        <v>18</v>
      </c>
      <c r="B30" s="26" t="s">
        <v>62</v>
      </c>
      <c r="C30" s="30" t="s">
        <v>63</v>
      </c>
      <c r="D30" s="17">
        <v>1.95097851</v>
      </c>
      <c r="E30" s="3" t="s">
        <v>121</v>
      </c>
    </row>
    <row r="31" spans="1:5" s="8" customFormat="1" ht="100.5">
      <c r="A31" s="22" t="s">
        <v>30</v>
      </c>
      <c r="B31" s="26" t="s">
        <v>64</v>
      </c>
      <c r="C31" s="30" t="s">
        <v>65</v>
      </c>
      <c r="D31" s="17">
        <v>0.73371894</v>
      </c>
      <c r="E31" s="3" t="s">
        <v>143</v>
      </c>
    </row>
    <row r="32" spans="1:5" s="8" customFormat="1" ht="100.5">
      <c r="A32" s="22" t="s">
        <v>15</v>
      </c>
      <c r="B32" s="26" t="s">
        <v>66</v>
      </c>
      <c r="C32" s="29" t="s">
        <v>67</v>
      </c>
      <c r="D32" s="17">
        <v>3.27215602</v>
      </c>
      <c r="E32" s="3" t="s">
        <v>142</v>
      </c>
    </row>
    <row r="33" spans="1:5" s="8" customFormat="1" ht="84">
      <c r="A33" s="22" t="s">
        <v>16</v>
      </c>
      <c r="B33" s="26" t="s">
        <v>68</v>
      </c>
      <c r="C33" s="30" t="s">
        <v>69</v>
      </c>
      <c r="D33" s="17">
        <v>2.94703636</v>
      </c>
      <c r="E33" s="3" t="s">
        <v>122</v>
      </c>
    </row>
    <row r="34" spans="1:5" s="8" customFormat="1" ht="100.5">
      <c r="A34" s="22" t="s">
        <v>30</v>
      </c>
      <c r="B34" s="26" t="s">
        <v>70</v>
      </c>
      <c r="C34" s="30" t="s">
        <v>71</v>
      </c>
      <c r="D34" s="17">
        <v>3.33296395</v>
      </c>
      <c r="E34" s="3" t="s">
        <v>144</v>
      </c>
    </row>
    <row r="35" spans="1:5" s="8" customFormat="1" ht="66.75" customHeight="1">
      <c r="A35" s="22" t="s">
        <v>15</v>
      </c>
      <c r="B35" s="26" t="s">
        <v>72</v>
      </c>
      <c r="C35" s="30" t="s">
        <v>73</v>
      </c>
      <c r="D35" s="17">
        <v>9.62918949</v>
      </c>
      <c r="E35" s="3" t="s">
        <v>123</v>
      </c>
    </row>
    <row r="36" spans="1:5" s="8" customFormat="1" ht="100.5">
      <c r="A36" s="22" t="s">
        <v>16</v>
      </c>
      <c r="B36" s="26" t="s">
        <v>74</v>
      </c>
      <c r="C36" s="28" t="s">
        <v>75</v>
      </c>
      <c r="D36" s="17">
        <v>7.0421475</v>
      </c>
      <c r="E36" s="3" t="s">
        <v>124</v>
      </c>
    </row>
    <row r="37" spans="1:5" s="8" customFormat="1" ht="100.5">
      <c r="A37" s="22" t="s">
        <v>30</v>
      </c>
      <c r="B37" s="26" t="s">
        <v>76</v>
      </c>
      <c r="C37" s="30" t="s">
        <v>77</v>
      </c>
      <c r="D37" s="17">
        <v>30.02317385</v>
      </c>
      <c r="E37" s="3" t="s">
        <v>126</v>
      </c>
    </row>
    <row r="38" spans="1:5" s="8" customFormat="1" ht="84" customHeight="1">
      <c r="A38" s="22" t="s">
        <v>15</v>
      </c>
      <c r="B38" s="26" t="s">
        <v>78</v>
      </c>
      <c r="C38" s="30" t="s">
        <v>79</v>
      </c>
      <c r="D38" s="17">
        <v>15.25173642</v>
      </c>
      <c r="E38" s="3" t="s">
        <v>125</v>
      </c>
    </row>
    <row r="39" spans="1:5" s="8" customFormat="1" ht="100.5">
      <c r="A39" s="22" t="s">
        <v>16</v>
      </c>
      <c r="B39" s="26" t="s">
        <v>80</v>
      </c>
      <c r="C39" s="30" t="s">
        <v>81</v>
      </c>
      <c r="D39" s="17">
        <v>0.46602910999999997</v>
      </c>
      <c r="E39" s="3" t="s">
        <v>135</v>
      </c>
    </row>
    <row r="40" spans="1:5" s="8" customFormat="1" ht="117">
      <c r="A40" s="22" t="s">
        <v>30</v>
      </c>
      <c r="B40" s="26" t="s">
        <v>82</v>
      </c>
      <c r="C40" s="31" t="s">
        <v>83</v>
      </c>
      <c r="D40" s="17">
        <v>0.67377061</v>
      </c>
      <c r="E40" s="3" t="s">
        <v>136</v>
      </c>
    </row>
    <row r="41" spans="1:5" s="8" customFormat="1" ht="66.75" customHeight="1">
      <c r="A41" s="22" t="s">
        <v>15</v>
      </c>
      <c r="B41" s="26" t="s">
        <v>84</v>
      </c>
      <c r="C41" s="31" t="s">
        <v>85</v>
      </c>
      <c r="D41" s="17">
        <v>6.91961458</v>
      </c>
      <c r="E41" s="3" t="s">
        <v>127</v>
      </c>
    </row>
    <row r="42" spans="1:5" s="8" customFormat="1" ht="66.75" customHeight="1">
      <c r="A42" s="22" t="s">
        <v>16</v>
      </c>
      <c r="B42" s="26" t="s">
        <v>86</v>
      </c>
      <c r="C42" s="31" t="s">
        <v>87</v>
      </c>
      <c r="D42" s="17">
        <v>3.13086956</v>
      </c>
      <c r="E42" s="3" t="s">
        <v>128</v>
      </c>
    </row>
    <row r="43" spans="1:5" s="8" customFormat="1" ht="66.75">
      <c r="A43" s="22" t="s">
        <v>30</v>
      </c>
      <c r="B43" s="26" t="s">
        <v>88</v>
      </c>
      <c r="C43" s="31" t="s">
        <v>89</v>
      </c>
      <c r="D43" s="17">
        <v>6.77558333</v>
      </c>
      <c r="E43" s="3" t="s">
        <v>129</v>
      </c>
    </row>
    <row r="44" spans="1:5" s="8" customFormat="1" ht="50.25">
      <c r="A44" s="4" t="s">
        <v>29</v>
      </c>
      <c r="B44" s="15" t="s">
        <v>10</v>
      </c>
      <c r="C44" s="4" t="s">
        <v>4</v>
      </c>
      <c r="D44" s="18">
        <f>SUM(D45:D53)</f>
        <v>78.63909930000001</v>
      </c>
      <c r="E44" s="21" t="s">
        <v>31</v>
      </c>
    </row>
    <row r="45" spans="1:5" s="8" customFormat="1" ht="100.5">
      <c r="A45" s="20" t="s">
        <v>19</v>
      </c>
      <c r="B45" s="32" t="s">
        <v>90</v>
      </c>
      <c r="C45" s="33" t="s">
        <v>91</v>
      </c>
      <c r="D45" s="17">
        <v>3.25955869</v>
      </c>
      <c r="E45" s="3" t="s">
        <v>139</v>
      </c>
    </row>
    <row r="46" spans="1:5" s="8" customFormat="1" ht="100.5">
      <c r="A46" s="20" t="s">
        <v>20</v>
      </c>
      <c r="B46" s="26" t="s">
        <v>92</v>
      </c>
      <c r="C46" s="28" t="s">
        <v>93</v>
      </c>
      <c r="D46" s="17">
        <v>9.654143620000001</v>
      </c>
      <c r="E46" s="3" t="s">
        <v>140</v>
      </c>
    </row>
    <row r="47" spans="1:5" s="8" customFormat="1" ht="117">
      <c r="A47" s="20" t="s">
        <v>21</v>
      </c>
      <c r="B47" s="26" t="s">
        <v>94</v>
      </c>
      <c r="C47" s="28" t="s">
        <v>95</v>
      </c>
      <c r="D47" s="17">
        <v>1.24237558</v>
      </c>
      <c r="E47" s="3" t="s">
        <v>141</v>
      </c>
    </row>
    <row r="48" spans="1:5" s="8" customFormat="1" ht="84">
      <c r="A48" s="22" t="s">
        <v>22</v>
      </c>
      <c r="B48" s="26" t="s">
        <v>96</v>
      </c>
      <c r="C48" s="30" t="s">
        <v>97</v>
      </c>
      <c r="D48" s="17">
        <v>0.74990802</v>
      </c>
      <c r="E48" s="3" t="s">
        <v>130</v>
      </c>
    </row>
    <row r="49" spans="1:5" s="8" customFormat="1" ht="100.5">
      <c r="A49" s="22" t="s">
        <v>23</v>
      </c>
      <c r="B49" s="26" t="s">
        <v>98</v>
      </c>
      <c r="C49" s="28" t="s">
        <v>33</v>
      </c>
      <c r="D49" s="17">
        <v>20.403798610000003</v>
      </c>
      <c r="E49" s="3" t="s">
        <v>131</v>
      </c>
    </row>
    <row r="50" spans="1:5" s="8" customFormat="1" ht="66.75">
      <c r="A50" s="22" t="s">
        <v>24</v>
      </c>
      <c r="B50" s="26" t="s">
        <v>99</v>
      </c>
      <c r="C50" s="31" t="s">
        <v>100</v>
      </c>
      <c r="D50" s="17">
        <v>0.66015596</v>
      </c>
      <c r="E50" s="3" t="s">
        <v>132</v>
      </c>
    </row>
    <row r="51" spans="1:5" s="8" customFormat="1" ht="100.5">
      <c r="A51" s="22" t="s">
        <v>25</v>
      </c>
      <c r="B51" s="26" t="s">
        <v>101</v>
      </c>
      <c r="C51" s="33" t="s">
        <v>102</v>
      </c>
      <c r="D51" s="17">
        <v>21.26805294</v>
      </c>
      <c r="E51" s="3" t="s">
        <v>137</v>
      </c>
    </row>
    <row r="52" spans="1:5" s="8" customFormat="1" ht="100.5">
      <c r="A52" s="22" t="s">
        <v>107</v>
      </c>
      <c r="B52" s="26" t="s">
        <v>103</v>
      </c>
      <c r="C52" s="33" t="s">
        <v>104</v>
      </c>
      <c r="D52" s="17">
        <v>21.26805294</v>
      </c>
      <c r="E52" s="3" t="s">
        <v>138</v>
      </c>
    </row>
    <row r="53" spans="1:5" s="8" customFormat="1" ht="50.25">
      <c r="A53" s="22" t="s">
        <v>108</v>
      </c>
      <c r="B53" s="26" t="s">
        <v>105</v>
      </c>
      <c r="C53" s="33" t="s">
        <v>106</v>
      </c>
      <c r="D53" s="17">
        <v>0.13305294</v>
      </c>
      <c r="E53" s="3" t="s">
        <v>133</v>
      </c>
    </row>
    <row r="55" spans="1:5" ht="15">
      <c r="A55" s="35" t="s">
        <v>28</v>
      </c>
      <c r="B55" s="35"/>
      <c r="C55" s="35"/>
      <c r="D55" s="35"/>
      <c r="E55" s="35"/>
    </row>
  </sheetData>
  <sheetProtection/>
  <mergeCells count="12">
    <mergeCell ref="A55:E55"/>
    <mergeCell ref="E11:E13"/>
    <mergeCell ref="A2:E2"/>
    <mergeCell ref="A4:E4"/>
    <mergeCell ref="A6:E6"/>
    <mergeCell ref="A8:E8"/>
    <mergeCell ref="C11:C13"/>
    <mergeCell ref="C10:D10"/>
    <mergeCell ref="A11:A13"/>
    <mergeCell ref="B11:B13"/>
    <mergeCell ref="A5:E5"/>
    <mergeCell ref="D11:D1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DZQQNTZWJNVN-2-2602</vt:lpwstr>
  </property>
  <property fmtid="{D5CDD505-2E9C-101B-9397-08002B2CF9AE}" pid="4" name="_dlc_DocIdItemGu">
    <vt:lpwstr>5a61f675-4650-4c9d-a529-cd5cf34a7bb9</vt:lpwstr>
  </property>
  <property fmtid="{D5CDD505-2E9C-101B-9397-08002B2CF9AE}" pid="5" name="_dlc_DocIdU">
    <vt:lpwstr>http://info.kom-tech.ru:8090/_layouts/DocIdRedir.aspx?ID=DZQQNTZWJNVN-2-2602, DZQQNTZWJNVN-2-2602</vt:lpwstr>
  </property>
  <property fmtid="{D5CDD505-2E9C-101B-9397-08002B2CF9AE}" pid="6" name="u">
    <vt:lpwstr/>
  </property>
</Properties>
</file>